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D:\Eigene Dokumente\JSC\007_JSC\"/>
    </mc:Choice>
  </mc:AlternateContent>
  <xr:revisionPtr revIDLastSave="0" documentId="13_ncr:1_{F5124E71-BA0D-4C08-B4D2-2630B7B24744}" xr6:coauthVersionLast="40" xr6:coauthVersionMax="40" xr10:uidLastSave="{00000000-0000-0000-0000-000000000000}"/>
  <workbookProtection workbookAlgorithmName="SHA-512" workbookHashValue="d4PkX86Kkq91bbGLIJ6YWxF4LY6leCdLYwS1MCDgNYewOpltHx1reHuaAxEf5JyqmnO+xcRLjsDP6UXf2e5iyA==" workbookSaltValue="fYFQCDgtO1r6kuG1jkrlQw==" workbookSpinCount="100000" lockStructure="1"/>
  <bookViews>
    <workbookView xWindow="-120" yWindow="-120" windowWidth="25440" windowHeight="15390" xr2:uid="{0A2DF268-118F-40FE-9586-5941784E6D18}"/>
  </bookViews>
  <sheets>
    <sheet name="Checklist" sheetId="1" r:id="rId1"/>
    <sheet name="Parameter" sheetId="2" state="hidden" r:id="rId2"/>
  </sheets>
  <externalReferences>
    <externalReference r:id="rId3"/>
  </externalReferences>
  <definedNames>
    <definedName name="VST">'[1]Liquiditätsplan 2019'!$B$50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 i="2" l="1"/>
  <c r="A1" i="2"/>
  <c r="B1" i="2" s="1"/>
  <c r="D88" i="1" s="1"/>
  <c r="G83" i="1"/>
  <c r="I69" i="1"/>
  <c r="H69" i="1"/>
  <c r="I68" i="1"/>
  <c r="H68" i="1"/>
  <c r="I66" i="1"/>
  <c r="H66" i="1"/>
  <c r="I65" i="1"/>
  <c r="H65" i="1"/>
  <c r="I64" i="1"/>
  <c r="H64" i="1"/>
  <c r="I62" i="1"/>
  <c r="H62" i="1"/>
  <c r="I61" i="1"/>
  <c r="H61" i="1"/>
  <c r="I60" i="1"/>
  <c r="H60" i="1"/>
  <c r="I59" i="1"/>
  <c r="H59" i="1"/>
  <c r="I57" i="1"/>
  <c r="H57" i="1"/>
  <c r="I56" i="1"/>
  <c r="H56" i="1"/>
  <c r="I55" i="1"/>
  <c r="H55" i="1"/>
  <c r="I54" i="1"/>
  <c r="H54" i="1"/>
  <c r="I53" i="1"/>
  <c r="H53" i="1"/>
  <c r="I46" i="1"/>
  <c r="H46" i="1"/>
  <c r="I45" i="1"/>
  <c r="H45" i="1"/>
  <c r="I44" i="1"/>
  <c r="H44" i="1"/>
  <c r="I43" i="1"/>
  <c r="H43" i="1"/>
  <c r="I42" i="1"/>
  <c r="H42" i="1"/>
  <c r="I41" i="1"/>
  <c r="H41" i="1"/>
  <c r="I40" i="1"/>
  <c r="H40" i="1"/>
  <c r="I38" i="1"/>
  <c r="H38" i="1"/>
  <c r="I37" i="1"/>
  <c r="H37" i="1"/>
  <c r="I36" i="1"/>
  <c r="H36" i="1"/>
  <c r="I35" i="1"/>
  <c r="H35" i="1"/>
  <c r="I34" i="1"/>
  <c r="H34" i="1"/>
  <c r="I33" i="1"/>
  <c r="H33" i="1"/>
  <c r="I32" i="1"/>
  <c r="H32" i="1"/>
  <c r="I31" i="1"/>
  <c r="H31" i="1"/>
  <c r="I29" i="1"/>
  <c r="H29" i="1"/>
  <c r="I28" i="1"/>
  <c r="H28" i="1"/>
  <c r="I27" i="1"/>
  <c r="H27" i="1"/>
  <c r="I26" i="1"/>
  <c r="H26" i="1"/>
  <c r="I25" i="1"/>
  <c r="H25" i="1"/>
  <c r="I24" i="1"/>
  <c r="H24" i="1"/>
  <c r="I22" i="1"/>
  <c r="H22" i="1"/>
  <c r="I21" i="1"/>
  <c r="H21" i="1"/>
  <c r="I20" i="1"/>
  <c r="H20" i="1"/>
  <c r="I19" i="1"/>
  <c r="H19" i="1"/>
  <c r="I18" i="1"/>
  <c r="H18" i="1"/>
  <c r="I83" i="1" l="1"/>
  <c r="D83" i="1" s="1"/>
  <c r="H83" i="1"/>
</calcChain>
</file>

<file path=xl/sharedStrings.xml><?xml version="1.0" encoding="utf-8"?>
<sst xmlns="http://schemas.openxmlformats.org/spreadsheetml/2006/main" count="136" uniqueCount="85">
  <si>
    <t>Kurz-Checkliste 
Prozessoptimierungspotenziale</t>
  </si>
  <si>
    <t>Diese Checkliste enthält nur einen ausgewählten Teil der Prozesse und soll zeigen wieviel Potenzial vorhanden ist. Bei der Einschätzung berücksichtigen Sie bitte, dass bei "voll automatisiert" maximal noch eine Sichtprüfung der Ergebnisse stattfindet.</t>
  </si>
  <si>
    <t>Angaben zum Unternehmen</t>
  </si>
  <si>
    <t>Name</t>
  </si>
  <si>
    <t>Adresse</t>
  </si>
  <si>
    <t>E-Mail</t>
  </si>
  <si>
    <t>Telefon</t>
  </si>
  <si>
    <t>Name Mitarbeiter/in</t>
  </si>
  <si>
    <t>0% bis 25 %</t>
  </si>
  <si>
    <t>26% bis 50%</t>
  </si>
  <si>
    <t>51% bis 70%</t>
  </si>
  <si>
    <t>mehr als 70%</t>
  </si>
  <si>
    <t>manuell</t>
  </si>
  <si>
    <t>teilw. automatisiert</t>
  </si>
  <si>
    <t>überwiegend automatisiert</t>
  </si>
  <si>
    <t>voll automatisiert</t>
  </si>
  <si>
    <t>Check</t>
  </si>
  <si>
    <t>Optimierungspotenzial</t>
  </si>
  <si>
    <t>Normal-Soll-Wert</t>
  </si>
  <si>
    <t>Anlage Spot-Kunden für Auftragsbearbeitung</t>
  </si>
  <si>
    <t>Prüfung auf Vollständigkeit der Daten</t>
  </si>
  <si>
    <t>Bonitätsprüfung</t>
  </si>
  <si>
    <t>Anlage der Stammdaten in Buchhaltung</t>
  </si>
  <si>
    <t>Anlage der Stammdaten in Sped.-System</t>
  </si>
  <si>
    <t>Vergabe der Debitorennummer</t>
  </si>
  <si>
    <t>Auftragseingang; Sendungserfassung</t>
  </si>
  <si>
    <t>Sendungsdaten im Sped.-System vorhanden</t>
  </si>
  <si>
    <t>Ladedatum; Lieferdatum aktualisieren</t>
  </si>
  <si>
    <t>Referenzen (Laderef. etc) aktualisieren</t>
  </si>
  <si>
    <t>Bemerkungen; Ladehinweise</t>
  </si>
  <si>
    <t>Öffnungszeiten aus Stammdaten abgleichen</t>
  </si>
  <si>
    <t>Stornierungen bearbeiten</t>
  </si>
  <si>
    <t>Disposition (Fahrzeug bzw. Unternehmer)</t>
  </si>
  <si>
    <t>Nutzung grafischer Disposition</t>
  </si>
  <si>
    <t>Zuordnung Sendungen zu Touren</t>
  </si>
  <si>
    <t>Berücksichtigung Lade-/Entladezeiten</t>
  </si>
  <si>
    <t>Berücksichtigung  Nutzlasten/Fahrtzeiten</t>
  </si>
  <si>
    <t>Übermittlung Transportauftrag an Unternehmer</t>
  </si>
  <si>
    <t>Rückerfassung Beladung</t>
  </si>
  <si>
    <t>Zuordnung Papiere zur Tour; Archivierung</t>
  </si>
  <si>
    <t>Rückerfassung Entladung</t>
  </si>
  <si>
    <t>Abrechnung / Rechnungsausgang Kunde</t>
  </si>
  <si>
    <t>Preisermittlung für Rechnungslegung</t>
  </si>
  <si>
    <t>Prüfen/Zuordnung Ablieferbelege</t>
  </si>
  <si>
    <t>Versand Rechnung; Archivierung</t>
  </si>
  <si>
    <t>Bearbeitung/Zuordnung von Kunden-Gutschr.</t>
  </si>
  <si>
    <t>Versand Ablieferbeleg</t>
  </si>
  <si>
    <t>Kontrolle der nicht fakturierten Sendungen</t>
  </si>
  <si>
    <t>Buchung Rechnung in Buchhaltung</t>
  </si>
  <si>
    <t>Abrechnnung / Rechnungseingang Lieferant</t>
  </si>
  <si>
    <t>Preisermittlung für UN-Gutschrift bzw. Prüfung Eingangsrechnung</t>
  </si>
  <si>
    <t>Bearbeitung/Zuordnung von Eingangs-Rechn.</t>
  </si>
  <si>
    <t>Versand Unternehmer-Gutschr.; Archivierung</t>
  </si>
  <si>
    <t>Kontrolle nicht fakturierter Touren</t>
  </si>
  <si>
    <t>Buchung Belege in Buchhaltung</t>
  </si>
  <si>
    <t>Statistische Auswertungen Speditions-System</t>
  </si>
  <si>
    <t>Kundenauswertung (Umsatz;Volumen;db1)</t>
  </si>
  <si>
    <t xml:space="preserve">Unternehmerauswertung </t>
  </si>
  <si>
    <t>Fahrzeugauswertung (Kosten; kalk. Erlöse)</t>
  </si>
  <si>
    <t>Touren-Auswertung (Erlöse/Kosten;db1)</t>
  </si>
  <si>
    <t>Mahnverfahren Kunde</t>
  </si>
  <si>
    <t>Prüfung offene Posten</t>
  </si>
  <si>
    <t>Mahnlauf; Versand Mahnungen</t>
  </si>
  <si>
    <t>Nachbearbeitung Mahnungen;Reklamationen</t>
  </si>
  <si>
    <t>Mahnverfahren Lieferanten</t>
  </si>
  <si>
    <t>Eingang Mahnungen zur Bearbeitung</t>
  </si>
  <si>
    <t>Bearbeitung Mahnungen</t>
  </si>
  <si>
    <t>Zusätzliche Kommentare:</t>
  </si>
  <si>
    <t>Optimierungspotenzial (Skala 0-10)</t>
  </si>
  <si>
    <t>Kontakt:</t>
  </si>
  <si>
    <t>info@joergspors-consulting.de</t>
  </si>
  <si>
    <t>© Jörg Spors Consulting, Rondeshagener Str. 12, 23919 Berkenthin</t>
  </si>
  <si>
    <t>Telefon:</t>
  </si>
  <si>
    <t xml:space="preserve">04544/8902910
</t>
  </si>
  <si>
    <t>Mobil:</t>
  </si>
  <si>
    <t xml:space="preserve">0152/53530699
</t>
  </si>
  <si>
    <t>Datum:</t>
  </si>
  <si>
    <t>Reduzierung manueller Eingaben in %</t>
  </si>
  <si>
    <t>Vorgang</t>
  </si>
  <si>
    <t>Anzahl Vorgänge im Monat (ca.)</t>
  </si>
  <si>
    <t>mögliche Einsparungen p.A.</t>
  </si>
  <si>
    <t>min/Vorgang</t>
  </si>
  <si>
    <t>Std-Satz</t>
  </si>
  <si>
    <t>Min/satz</t>
  </si>
  <si>
    <r>
      <t xml:space="preserve">Vorgang </t>
    </r>
    <r>
      <rPr>
        <sz val="11"/>
        <color theme="1"/>
        <rFont val="Calibri"/>
        <family val="2"/>
        <scheme val="minor"/>
      </rPr>
      <t>(Bitte auswählen)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</si>
</sst>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quot;;[Red]\-#,##0.00\ &quot;€&quot;"/>
    <numFmt numFmtId="164" formatCode="0.0"/>
  </numFmts>
  <fonts count="10" x14ac:knownFonts="1">
    <font>
      <sz val="11"/>
      <color theme="1"/>
      <name val="Calibri"/>
      <family val="2"/>
      <scheme val="minor"/>
    </font>
    <font>
      <b/>
      <sz val="14"/>
      <color theme="1"/>
      <name val="Calibri"/>
      <family val="2"/>
      <scheme val="minor"/>
    </font>
    <font>
      <b/>
      <sz val="11"/>
      <color theme="1"/>
      <name val="Calibri"/>
      <family val="2"/>
      <scheme val="minor"/>
    </font>
    <font>
      <u/>
      <sz val="11"/>
      <color theme="10"/>
      <name val="Calibri"/>
      <family val="2"/>
      <scheme val="minor"/>
    </font>
    <font>
      <sz val="14"/>
      <color theme="1"/>
      <name val="Georgia"/>
      <family val="1"/>
    </font>
    <font>
      <sz val="11"/>
      <color theme="1"/>
      <name val="Georgia"/>
      <family val="1"/>
    </font>
    <font>
      <b/>
      <sz val="11"/>
      <name val="Calibri"/>
      <family val="2"/>
      <scheme val="minor"/>
    </font>
    <font>
      <b/>
      <u/>
      <sz val="11"/>
      <name val="Calibri"/>
      <family val="2"/>
      <scheme val="minor"/>
    </font>
    <font>
      <b/>
      <sz val="14"/>
      <name val="Calibri"/>
      <family val="2"/>
      <scheme val="minor"/>
    </font>
    <font>
      <sz val="9"/>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1"/>
        <bgColor indexed="64"/>
      </patternFill>
    </fill>
    <fill>
      <patternFill patternType="solid">
        <fgColor theme="0" tint="-0.14999847407452621"/>
        <bgColor indexed="64"/>
      </patternFill>
    </fill>
  </fills>
  <borders count="2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1">
    <xf numFmtId="0" fontId="0" fillId="0" borderId="0" xfId="0"/>
    <xf numFmtId="0" fontId="0" fillId="0" borderId="1" xfId="0" applyBorder="1"/>
    <xf numFmtId="0" fontId="0" fillId="0" borderId="2" xfId="0" applyBorder="1" applyAlignment="1">
      <alignment horizontal="center" wrapText="1"/>
    </xf>
    <xf numFmtId="0" fontId="0" fillId="0" borderId="2" xfId="0" applyBorder="1"/>
    <xf numFmtId="0" fontId="0" fillId="0" borderId="2" xfId="0" applyBorder="1" applyAlignment="1">
      <alignment horizontal="right"/>
    </xf>
    <xf numFmtId="0" fontId="0" fillId="0" borderId="3" xfId="0" applyBorder="1"/>
    <xf numFmtId="0" fontId="0" fillId="0" borderId="4" xfId="0" applyBorder="1"/>
    <xf numFmtId="0" fontId="1" fillId="0" borderId="0" xfId="0" applyFont="1" applyAlignment="1">
      <alignment horizontal="center" wrapText="1"/>
    </xf>
    <xf numFmtId="0" fontId="0" fillId="0" borderId="0" xfId="0" applyAlignment="1">
      <alignment horizontal="right"/>
    </xf>
    <xf numFmtId="0" fontId="0" fillId="0" borderId="5" xfId="0" applyBorder="1"/>
    <xf numFmtId="0" fontId="0" fillId="0" borderId="0" xfId="0" applyAlignment="1">
      <alignment wrapText="1"/>
    </xf>
    <xf numFmtId="0" fontId="0" fillId="0" borderId="0" xfId="0" applyAlignment="1">
      <alignment horizontal="center" wrapText="1"/>
    </xf>
    <xf numFmtId="0" fontId="0" fillId="0" borderId="0" xfId="0" applyAlignment="1">
      <alignment horizontal="left" wrapText="1"/>
    </xf>
    <xf numFmtId="0" fontId="2" fillId="2" borderId="6" xfId="0" applyFont="1" applyFill="1" applyBorder="1" applyAlignment="1">
      <alignment horizontal="left" wrapText="1"/>
    </xf>
    <xf numFmtId="0" fontId="0" fillId="2" borderId="0" xfId="0" applyFill="1"/>
    <xf numFmtId="0" fontId="0" fillId="0" borderId="6" xfId="0" applyBorder="1" applyAlignment="1">
      <alignment horizontal="left" wrapText="1"/>
    </xf>
    <xf numFmtId="0" fontId="0" fillId="0" borderId="6" xfId="0" applyBorder="1" applyAlignment="1" applyProtection="1">
      <alignment horizontal="center" wrapText="1"/>
      <protection locked="0"/>
    </xf>
    <xf numFmtId="0" fontId="0" fillId="3" borderId="6" xfId="0" applyFill="1" applyBorder="1" applyAlignment="1">
      <alignment wrapText="1"/>
    </xf>
    <xf numFmtId="0" fontId="0" fillId="3" borderId="6" xfId="0" applyFill="1" applyBorder="1" applyAlignment="1">
      <alignment horizontal="center" wrapText="1"/>
    </xf>
    <xf numFmtId="0" fontId="0" fillId="0" borderId="6" xfId="0" applyBorder="1" applyAlignment="1">
      <alignment horizontal="center" vertical="center" wrapText="1"/>
    </xf>
    <xf numFmtId="0" fontId="0" fillId="0" borderId="6" xfId="0" applyBorder="1" applyAlignment="1">
      <alignment horizontal="center" wrapText="1"/>
    </xf>
    <xf numFmtId="0" fontId="0" fillId="0" borderId="6" xfId="0" applyBorder="1" applyAlignment="1">
      <alignment horizontal="left" wrapText="1" indent="1"/>
    </xf>
    <xf numFmtId="0" fontId="2" fillId="0" borderId="6" xfId="0" applyFont="1" applyBorder="1" applyAlignment="1" applyProtection="1">
      <alignment horizontal="center" wrapText="1"/>
      <protection locked="0"/>
    </xf>
    <xf numFmtId="0" fontId="0" fillId="0" borderId="0" xfId="0" applyAlignment="1">
      <alignment horizontal="right" vertic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2" fillId="2" borderId="6" xfId="0" applyFont="1" applyFill="1" applyBorder="1" applyAlignment="1">
      <alignment wrapText="1"/>
    </xf>
    <xf numFmtId="0" fontId="2" fillId="2" borderId="6" xfId="0" applyFont="1" applyFill="1" applyBorder="1" applyAlignment="1">
      <alignment horizontal="center" wrapText="1"/>
    </xf>
    <xf numFmtId="0" fontId="0" fillId="0" borderId="0" xfId="0" applyAlignment="1">
      <alignment horizontal="left" wrapText="1" indent="1"/>
    </xf>
    <xf numFmtId="0" fontId="2" fillId="0" borderId="0" xfId="0" applyFont="1" applyAlignment="1">
      <alignment horizontal="center" wrapText="1"/>
    </xf>
    <xf numFmtId="0" fontId="2" fillId="0" borderId="10" xfId="0" applyFont="1" applyBorder="1" applyAlignment="1">
      <alignment horizontal="left" wrapText="1"/>
    </xf>
    <xf numFmtId="0" fontId="2" fillId="0" borderId="11" xfId="0" applyFont="1" applyBorder="1" applyAlignment="1">
      <alignment horizontal="left" wrapText="1"/>
    </xf>
    <xf numFmtId="0" fontId="2" fillId="0" borderId="12" xfId="0" applyFont="1" applyBorder="1" applyAlignment="1">
      <alignment horizontal="left" wrapText="1"/>
    </xf>
    <xf numFmtId="0" fontId="0" fillId="0" borderId="13" xfId="0" applyBorder="1" applyAlignment="1" applyProtection="1">
      <alignment horizontal="center" vertical="top" wrapText="1"/>
      <protection locked="0"/>
    </xf>
    <xf numFmtId="0" fontId="0" fillId="0" borderId="0" xfId="0" applyAlignment="1" applyProtection="1">
      <alignment horizontal="center" vertical="top" wrapText="1"/>
      <protection locked="0"/>
    </xf>
    <xf numFmtId="0" fontId="0" fillId="0" borderId="14" xfId="0" applyBorder="1" applyAlignment="1" applyProtection="1">
      <alignment horizontal="center" vertical="top" wrapText="1"/>
      <protection locked="0"/>
    </xf>
    <xf numFmtId="0" fontId="0" fillId="0" borderId="15" xfId="0" applyBorder="1" applyAlignment="1" applyProtection="1">
      <alignment horizontal="center" vertical="top" wrapText="1"/>
      <protection locked="0"/>
    </xf>
    <xf numFmtId="0" fontId="0" fillId="0" borderId="16" xfId="0" applyBorder="1" applyAlignment="1" applyProtection="1">
      <alignment horizontal="center" vertical="top" wrapText="1"/>
      <protection locked="0"/>
    </xf>
    <xf numFmtId="0" fontId="0" fillId="0" borderId="17" xfId="0" applyBorder="1" applyAlignment="1" applyProtection="1">
      <alignment horizontal="center" vertical="top" wrapText="1"/>
      <protection locked="0"/>
    </xf>
    <xf numFmtId="0" fontId="0" fillId="0" borderId="0" xfId="0" applyAlignment="1">
      <alignment horizontal="center" vertical="top" wrapText="1"/>
    </xf>
    <xf numFmtId="0" fontId="1" fillId="0" borderId="0" xfId="0" applyFont="1" applyAlignment="1">
      <alignment horizontal="center" vertical="top" wrapText="1"/>
    </xf>
    <xf numFmtId="0" fontId="0" fillId="0" borderId="7" xfId="0" applyBorder="1"/>
    <xf numFmtId="0" fontId="0" fillId="0" borderId="8" xfId="0" applyBorder="1" applyAlignment="1">
      <alignment horizontal="center" wrapText="1"/>
    </xf>
    <xf numFmtId="0" fontId="0" fillId="0" borderId="8" xfId="0" applyBorder="1"/>
    <xf numFmtId="0" fontId="0" fillId="0" borderId="8" xfId="0" applyBorder="1" applyAlignment="1">
      <alignment horizontal="right"/>
    </xf>
    <xf numFmtId="0" fontId="0" fillId="0" borderId="9" xfId="0" applyBorder="1"/>
    <xf numFmtId="164" fontId="1" fillId="0" borderId="0" xfId="0" applyNumberFormat="1" applyFont="1" applyAlignment="1">
      <alignment horizontal="center" vertical="top" wrapText="1"/>
    </xf>
    <xf numFmtId="0" fontId="2" fillId="0" borderId="0" xfId="0" applyFont="1" applyAlignment="1">
      <alignment horizontal="center" vertical="top" wrapText="1"/>
    </xf>
    <xf numFmtId="0" fontId="4" fillId="0" borderId="0" xfId="0" applyFont="1" applyAlignment="1">
      <alignment horizontal="left" vertical="top" wrapText="1"/>
    </xf>
    <xf numFmtId="0" fontId="5" fillId="0" borderId="0" xfId="0" applyFont="1" applyAlignment="1">
      <alignment horizontal="left" vertical="top" wrapText="1"/>
    </xf>
    <xf numFmtId="0" fontId="2" fillId="0" borderId="0" xfId="0" applyFont="1" applyAlignment="1">
      <alignment horizontal="left" vertical="top" wrapText="1"/>
    </xf>
    <xf numFmtId="0" fontId="6" fillId="0" borderId="0" xfId="0" applyFont="1" applyAlignment="1">
      <alignment horizontal="left" vertical="top" wrapText="1"/>
    </xf>
    <xf numFmtId="164" fontId="7" fillId="0" borderId="0" xfId="1" applyNumberFormat="1" applyFont="1" applyAlignment="1">
      <alignment horizontal="left" vertical="top" wrapText="1"/>
    </xf>
    <xf numFmtId="164" fontId="8" fillId="0" borderId="0" xfId="0" applyNumberFormat="1" applyFont="1" applyAlignment="1">
      <alignment horizontal="left" vertical="top" wrapText="1"/>
    </xf>
    <xf numFmtId="164" fontId="6" fillId="0" borderId="0" xfId="0" applyNumberFormat="1" applyFont="1" applyAlignment="1">
      <alignment horizontal="left" vertical="top" wrapText="1"/>
    </xf>
    <xf numFmtId="14" fontId="2" fillId="0" borderId="0" xfId="0" applyNumberFormat="1" applyFont="1" applyAlignment="1">
      <alignment horizontal="center" vertical="top" wrapText="1"/>
    </xf>
    <xf numFmtId="0" fontId="1" fillId="0" borderId="0" xfId="0" applyFont="1" applyAlignment="1">
      <alignment horizontal="left" vertical="top" wrapText="1"/>
    </xf>
    <xf numFmtId="10" fontId="2" fillId="0" borderId="0" xfId="0" applyNumberFormat="1" applyFont="1" applyAlignment="1">
      <alignment horizontal="center" vertical="top" wrapText="1"/>
    </xf>
    <xf numFmtId="164" fontId="1" fillId="4" borderId="18" xfId="0" applyNumberFormat="1" applyFont="1" applyFill="1" applyBorder="1" applyAlignment="1">
      <alignment horizontal="center" vertical="top" wrapText="1"/>
    </xf>
    <xf numFmtId="164" fontId="1" fillId="4" borderId="19" xfId="0" applyNumberFormat="1" applyFont="1" applyFill="1" applyBorder="1" applyAlignment="1">
      <alignment horizontal="center" vertical="top" wrapText="1"/>
    </xf>
    <xf numFmtId="10" fontId="0" fillId="4" borderId="19" xfId="0" applyNumberFormat="1" applyFill="1" applyBorder="1" applyAlignment="1">
      <alignment horizontal="center" vertical="top" wrapText="1"/>
    </xf>
    <xf numFmtId="0" fontId="0" fillId="4" borderId="0" xfId="0" applyFill="1"/>
    <xf numFmtId="8" fontId="0" fillId="0" borderId="0" xfId="0" applyNumberFormat="1"/>
    <xf numFmtId="8" fontId="0" fillId="4" borderId="18" xfId="0" applyNumberFormat="1" applyFill="1" applyBorder="1" applyAlignment="1">
      <alignment horizontal="center" vertical="top" wrapText="1"/>
    </xf>
    <xf numFmtId="164" fontId="9" fillId="0" borderId="18" xfId="0" applyNumberFormat="1" applyFont="1" applyBorder="1" applyAlignment="1" applyProtection="1">
      <alignment horizontal="left" vertical="top" wrapText="1"/>
      <protection locked="0"/>
    </xf>
    <xf numFmtId="164" fontId="9" fillId="0" borderId="19" xfId="0" applyNumberFormat="1" applyFont="1" applyBorder="1" applyAlignment="1" applyProtection="1">
      <alignment horizontal="left" vertical="top" wrapText="1"/>
      <protection locked="0"/>
    </xf>
    <xf numFmtId="3" fontId="2" fillId="0" borderId="18" xfId="0" applyNumberFormat="1" applyFont="1" applyBorder="1" applyAlignment="1" applyProtection="1">
      <alignment horizontal="center" vertical="top" wrapText="1"/>
      <protection locked="0"/>
    </xf>
    <xf numFmtId="3" fontId="2" fillId="0" borderId="19" xfId="0" applyNumberFormat="1" applyFont="1" applyBorder="1" applyAlignment="1" applyProtection="1">
      <alignment horizontal="center" vertical="top" wrapText="1"/>
      <protection locked="0"/>
    </xf>
    <xf numFmtId="9" fontId="2" fillId="0" borderId="18" xfId="0" applyNumberFormat="1" applyFont="1" applyBorder="1" applyAlignment="1" applyProtection="1">
      <alignment horizontal="center" vertical="top" wrapText="1"/>
      <protection locked="0"/>
    </xf>
    <xf numFmtId="9" fontId="2" fillId="0" borderId="19" xfId="0" applyNumberFormat="1" applyFont="1" applyBorder="1" applyAlignment="1" applyProtection="1">
      <alignment horizontal="center" vertical="top" wrapText="1"/>
      <protection locked="0"/>
    </xf>
  </cellXfs>
  <cellStyles count="2">
    <cellStyle name="Link" xfId="1" builtinId="8"/>
    <cellStyle name="Standard" xfId="0" builtinId="0"/>
  </cellStyles>
  <dxfs count="7">
    <dxf>
      <font>
        <b val="0"/>
        <i val="0"/>
        <color auto="1"/>
      </font>
      <fill>
        <patternFill>
          <bgColor rgb="FFFF0000"/>
        </patternFill>
      </fill>
    </dxf>
    <dxf>
      <font>
        <b val="0"/>
        <i val="0"/>
        <color auto="1"/>
      </font>
      <fill>
        <patternFill>
          <bgColor rgb="FFFF0000"/>
        </patternFill>
      </fill>
    </dxf>
    <dxf>
      <font>
        <b val="0"/>
        <i val="0"/>
        <color auto="1"/>
      </font>
      <fill>
        <patternFill>
          <bgColor rgb="FFFF0000"/>
        </patternFill>
      </fill>
    </dxf>
    <dxf>
      <font>
        <b val="0"/>
        <i val="0"/>
        <color auto="1"/>
      </font>
      <fill>
        <patternFill>
          <bgColor rgb="FFFF0000"/>
        </patternFill>
      </fill>
    </dxf>
    <dxf>
      <font>
        <b val="0"/>
        <i val="0"/>
        <color auto="1"/>
      </font>
      <fill>
        <patternFill>
          <bgColor rgb="FFFF0000"/>
        </patternFill>
      </fill>
    </dxf>
    <dxf>
      <font>
        <b val="0"/>
        <i val="0"/>
        <color auto="1"/>
      </font>
      <fill>
        <patternFill>
          <bgColor rgb="FFFF0000"/>
        </patternFill>
      </fill>
    </dxf>
    <dxf>
      <font>
        <b val="0"/>
        <i val="0"/>
        <color auto="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152400</xdr:colOff>
      <xdr:row>0</xdr:row>
      <xdr:rowOff>209550</xdr:rowOff>
    </xdr:from>
    <xdr:to>
      <xdr:col>2</xdr:col>
      <xdr:colOff>2491740</xdr:colOff>
      <xdr:row>0</xdr:row>
      <xdr:rowOff>826135</xdr:rowOff>
    </xdr:to>
    <xdr:pic>
      <xdr:nvPicPr>
        <xdr:cNvPr id="2" name="Bild 29" descr="logo-749856960">
          <a:extLst>
            <a:ext uri="{FF2B5EF4-FFF2-40B4-BE49-F238E27FC236}">
              <a16:creationId xmlns:a16="http://schemas.microsoft.com/office/drawing/2014/main" id="{AC159583-1CBC-491B-9BA8-E526E5EFE24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0" y="209550"/>
          <a:ext cx="2339340" cy="616585"/>
        </a:xfrm>
        <a:prstGeom prst="rect">
          <a:avLst/>
        </a:prstGeom>
        <a:noFill/>
        <a:ln>
          <a:noFill/>
        </a:ln>
      </xdr:spPr>
    </xdr:pic>
    <xdr:clientData/>
  </xdr:twoCellAnchor>
  <xdr:twoCellAnchor editAs="oneCell">
    <xdr:from>
      <xdr:col>2</xdr:col>
      <xdr:colOff>228600</xdr:colOff>
      <xdr:row>49</xdr:row>
      <xdr:rowOff>133350</xdr:rowOff>
    </xdr:from>
    <xdr:to>
      <xdr:col>2</xdr:col>
      <xdr:colOff>2567940</xdr:colOff>
      <xdr:row>50</xdr:row>
      <xdr:rowOff>559435</xdr:rowOff>
    </xdr:to>
    <xdr:pic>
      <xdr:nvPicPr>
        <xdr:cNvPr id="3" name="Bild 29" descr="logo-749856960">
          <a:extLst>
            <a:ext uri="{FF2B5EF4-FFF2-40B4-BE49-F238E27FC236}">
              <a16:creationId xmlns:a16="http://schemas.microsoft.com/office/drawing/2014/main" id="{BFB53CD8-6139-4A6E-B791-785E2406479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14258925"/>
          <a:ext cx="2339340" cy="61658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1_JSC_Aktuell(2019)/JSC_Arbeitsdat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lkulation tagessatz"/>
      <sheetName val="Liquiditätsplan 2019"/>
      <sheetName val="Umsatzplanung 2019"/>
      <sheetName val="Checkliste"/>
      <sheetName val="Kontaktdaten"/>
      <sheetName val="Vertragsübersicht"/>
      <sheetName val="Preisliste"/>
      <sheetName val="Tabelle1"/>
      <sheetName val="Prozessdefinition"/>
      <sheetName val="Prozesse - Fragebogen"/>
      <sheetName val="Tabelle4"/>
      <sheetName val="Tabelle3"/>
      <sheetName val="Tabelle2"/>
      <sheetName val="Tabelle5"/>
      <sheetName val="Prozessanalysepakete"/>
    </sheetNames>
    <sheetDataSet>
      <sheetData sheetId="0"/>
      <sheetData sheetId="1">
        <row r="50">
          <cell r="B50">
            <v>0.19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joergspors-consulting.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6805A-8965-4690-B29E-61284775C0D1}">
  <dimension ref="B1:K95"/>
  <sheetViews>
    <sheetView showGridLines="0" showRowColHeaders="0" tabSelected="1" zoomScaleNormal="100" workbookViewId="0">
      <selection activeCell="D8" sqref="D8:G8"/>
    </sheetView>
  </sheetViews>
  <sheetFormatPr baseColWidth="10" defaultRowHeight="15" x14ac:dyDescent="0.25"/>
  <cols>
    <col min="2" max="2" width="5.7109375" customWidth="1"/>
    <col min="3" max="3" width="45.42578125" style="10" customWidth="1"/>
    <col min="4" max="7" width="12.7109375" style="11" customWidth="1"/>
    <col min="8" max="9" width="11.42578125" hidden="1" customWidth="1"/>
    <col min="10" max="10" width="11.42578125" style="8" hidden="1" customWidth="1"/>
    <col min="11" max="11" width="5.85546875" customWidth="1"/>
  </cols>
  <sheetData>
    <row r="1" spans="2:11" ht="77.25" customHeight="1" x14ac:dyDescent="0.25">
      <c r="B1" s="1"/>
      <c r="C1" s="2"/>
      <c r="D1" s="2"/>
      <c r="E1" s="2"/>
      <c r="F1" s="2"/>
      <c r="G1" s="2"/>
      <c r="H1" s="3"/>
      <c r="I1" s="3"/>
      <c r="J1" s="4"/>
      <c r="K1" s="5"/>
    </row>
    <row r="2" spans="2:11" ht="36" customHeight="1" x14ac:dyDescent="0.3">
      <c r="B2" s="6"/>
      <c r="C2" s="7" t="s">
        <v>0</v>
      </c>
      <c r="D2" s="7"/>
      <c r="E2" s="7"/>
      <c r="F2" s="7"/>
      <c r="G2" s="7"/>
      <c r="K2" s="9"/>
    </row>
    <row r="3" spans="2:11" x14ac:dyDescent="0.25">
      <c r="B3" s="6"/>
      <c r="K3" s="9"/>
    </row>
    <row r="4" spans="2:11" ht="45" customHeight="1" x14ac:dyDescent="0.25">
      <c r="B4" s="6"/>
      <c r="C4" s="12" t="s">
        <v>1</v>
      </c>
      <c r="D4" s="12"/>
      <c r="E4" s="12"/>
      <c r="F4" s="12"/>
      <c r="G4" s="12"/>
      <c r="H4" s="10"/>
      <c r="I4" s="10"/>
      <c r="J4" s="10"/>
      <c r="K4" s="9"/>
    </row>
    <row r="5" spans="2:11" x14ac:dyDescent="0.25">
      <c r="B5" s="6"/>
      <c r="K5" s="9"/>
    </row>
    <row r="6" spans="2:11" x14ac:dyDescent="0.25">
      <c r="B6" s="6"/>
      <c r="K6" s="9"/>
    </row>
    <row r="7" spans="2:11" x14ac:dyDescent="0.25">
      <c r="B7" s="6"/>
      <c r="C7" s="13" t="s">
        <v>2</v>
      </c>
      <c r="D7" s="13"/>
      <c r="E7" s="13"/>
      <c r="F7" s="13"/>
      <c r="G7" s="13"/>
      <c r="H7" s="14"/>
      <c r="I7" s="14"/>
      <c r="K7" s="9"/>
    </row>
    <row r="8" spans="2:11" ht="23.1" customHeight="1" x14ac:dyDescent="0.25">
      <c r="B8" s="6"/>
      <c r="C8" s="15" t="s">
        <v>3</v>
      </c>
      <c r="D8" s="16"/>
      <c r="E8" s="16"/>
      <c r="F8" s="16"/>
      <c r="G8" s="16"/>
      <c r="H8" s="10"/>
      <c r="I8" s="10"/>
      <c r="J8" s="10"/>
      <c r="K8" s="9"/>
    </row>
    <row r="9" spans="2:11" ht="23.1" customHeight="1" x14ac:dyDescent="0.25">
      <c r="B9" s="6"/>
      <c r="C9" s="15" t="s">
        <v>4</v>
      </c>
      <c r="D9" s="16"/>
      <c r="E9" s="16"/>
      <c r="F9" s="16"/>
      <c r="G9" s="16"/>
      <c r="H9" s="10"/>
      <c r="I9" s="10"/>
      <c r="J9" s="10"/>
      <c r="K9" s="9"/>
    </row>
    <row r="10" spans="2:11" ht="23.1" customHeight="1" x14ac:dyDescent="0.25">
      <c r="B10" s="6"/>
      <c r="C10" s="15"/>
      <c r="D10" s="16"/>
      <c r="E10" s="16"/>
      <c r="F10" s="16"/>
      <c r="G10" s="16"/>
      <c r="H10" s="10"/>
      <c r="I10" s="10"/>
      <c r="J10" s="10"/>
      <c r="K10" s="9"/>
    </row>
    <row r="11" spans="2:11" ht="23.1" customHeight="1" x14ac:dyDescent="0.25">
      <c r="B11" s="6"/>
      <c r="C11" s="15" t="s">
        <v>5</v>
      </c>
      <c r="D11" s="16"/>
      <c r="E11" s="16"/>
      <c r="F11" s="16"/>
      <c r="G11" s="16"/>
      <c r="H11" s="10"/>
      <c r="I11" s="10"/>
      <c r="J11" s="10"/>
      <c r="K11" s="9"/>
    </row>
    <row r="12" spans="2:11" ht="23.1" customHeight="1" x14ac:dyDescent="0.25">
      <c r="B12" s="6"/>
      <c r="C12" s="15" t="s">
        <v>6</v>
      </c>
      <c r="D12" s="16"/>
      <c r="E12" s="16"/>
      <c r="F12" s="16"/>
      <c r="G12" s="16"/>
      <c r="H12" s="10"/>
      <c r="I12" s="10"/>
      <c r="J12" s="10"/>
      <c r="K12" s="9"/>
    </row>
    <row r="13" spans="2:11" ht="23.1" customHeight="1" x14ac:dyDescent="0.25">
      <c r="B13" s="6"/>
      <c r="C13" s="15" t="s">
        <v>7</v>
      </c>
      <c r="D13" s="16"/>
      <c r="E13" s="16"/>
      <c r="F13" s="16"/>
      <c r="G13" s="16"/>
      <c r="H13" s="10"/>
      <c r="I13" s="10"/>
      <c r="J13" s="10"/>
      <c r="K13" s="9"/>
    </row>
    <row r="14" spans="2:11" x14ac:dyDescent="0.25">
      <c r="B14" s="6"/>
      <c r="C14" s="17"/>
      <c r="D14" s="18"/>
      <c r="E14" s="18"/>
      <c r="F14" s="18"/>
      <c r="G14" s="18"/>
      <c r="K14" s="9"/>
    </row>
    <row r="15" spans="2:11" x14ac:dyDescent="0.25">
      <c r="B15" s="6"/>
      <c r="C15" s="19"/>
      <c r="D15" s="20" t="s">
        <v>8</v>
      </c>
      <c r="E15" s="20" t="s">
        <v>9</v>
      </c>
      <c r="F15" s="20" t="s">
        <v>10</v>
      </c>
      <c r="G15" s="20" t="s">
        <v>11</v>
      </c>
      <c r="K15" s="9"/>
    </row>
    <row r="16" spans="2:11" ht="60" x14ac:dyDescent="0.25">
      <c r="B16" s="6"/>
      <c r="C16" s="19"/>
      <c r="D16" s="20" t="s">
        <v>12</v>
      </c>
      <c r="E16" s="20" t="s">
        <v>13</v>
      </c>
      <c r="F16" s="20" t="s">
        <v>14</v>
      </c>
      <c r="G16" s="20" t="s">
        <v>15</v>
      </c>
      <c r="H16" s="11" t="s">
        <v>16</v>
      </c>
      <c r="I16" s="11" t="s">
        <v>17</v>
      </c>
      <c r="J16" s="11" t="s">
        <v>18</v>
      </c>
      <c r="K16" s="9"/>
    </row>
    <row r="17" spans="2:11" x14ac:dyDescent="0.25">
      <c r="B17" s="6"/>
      <c r="C17" s="13" t="s">
        <v>19</v>
      </c>
      <c r="D17" s="13"/>
      <c r="E17" s="13"/>
      <c r="F17" s="13"/>
      <c r="G17" s="13"/>
      <c r="H17" s="14"/>
      <c r="I17" s="14"/>
      <c r="K17" s="9"/>
    </row>
    <row r="18" spans="2:11" ht="21" customHeight="1" x14ac:dyDescent="0.25">
      <c r="B18" s="6"/>
      <c r="C18" s="21" t="s">
        <v>20</v>
      </c>
      <c r="D18" s="22"/>
      <c r="E18" s="22"/>
      <c r="F18" s="22"/>
      <c r="G18" s="22"/>
      <c r="H18">
        <f>(LEN(D18)+LEN(E18)+LEN(F18)+LEN(G18))</f>
        <v>0</v>
      </c>
      <c r="I18">
        <f t="shared" ref="I18:I69" si="0">IF(LEN(D18)&gt;0,10,IF(LEN(E18)&gt;0,7,IF(LEN(F18)&gt;0,4,IF(LEN(G18)&gt;0,1,0))))</f>
        <v>0</v>
      </c>
      <c r="J18" s="8">
        <v>10</v>
      </c>
      <c r="K18" s="9"/>
    </row>
    <row r="19" spans="2:11" ht="21" customHeight="1" x14ac:dyDescent="0.25">
      <c r="B19" s="6"/>
      <c r="C19" s="21" t="s">
        <v>21</v>
      </c>
      <c r="D19" s="22"/>
      <c r="E19" s="22"/>
      <c r="F19" s="22"/>
      <c r="G19" s="22"/>
      <c r="H19">
        <f t="shared" ref="H19:H69" si="1">LEN(D19)+LEN(E19)+LEN(F19)+LEN(G19)</f>
        <v>0</v>
      </c>
      <c r="I19">
        <f t="shared" si="0"/>
        <v>0</v>
      </c>
      <c r="J19" s="8">
        <v>60</v>
      </c>
      <c r="K19" s="9"/>
    </row>
    <row r="20" spans="2:11" ht="21" customHeight="1" x14ac:dyDescent="0.25">
      <c r="B20" s="6"/>
      <c r="C20" s="21" t="s">
        <v>22</v>
      </c>
      <c r="D20" s="22"/>
      <c r="E20" s="22"/>
      <c r="F20" s="22"/>
      <c r="G20" s="22"/>
      <c r="H20">
        <f t="shared" si="1"/>
        <v>0</v>
      </c>
      <c r="I20">
        <f t="shared" si="0"/>
        <v>0</v>
      </c>
      <c r="J20" s="23">
        <v>70</v>
      </c>
      <c r="K20" s="9"/>
    </row>
    <row r="21" spans="2:11" ht="21" customHeight="1" x14ac:dyDescent="0.25">
      <c r="B21" s="6"/>
      <c r="C21" s="21" t="s">
        <v>23</v>
      </c>
      <c r="D21" s="22"/>
      <c r="E21" s="22"/>
      <c r="F21" s="22"/>
      <c r="G21" s="22"/>
      <c r="H21">
        <f t="shared" si="1"/>
        <v>0</v>
      </c>
      <c r="I21">
        <f t="shared" si="0"/>
        <v>0</v>
      </c>
      <c r="J21" s="23"/>
      <c r="K21" s="9"/>
    </row>
    <row r="22" spans="2:11" ht="21" customHeight="1" x14ac:dyDescent="0.25">
      <c r="B22" s="6"/>
      <c r="C22" s="21" t="s">
        <v>24</v>
      </c>
      <c r="D22" s="22"/>
      <c r="E22" s="22"/>
      <c r="F22" s="22"/>
      <c r="G22" s="22"/>
      <c r="H22">
        <f t="shared" si="1"/>
        <v>0</v>
      </c>
      <c r="I22">
        <f t="shared" si="0"/>
        <v>0</v>
      </c>
      <c r="J22" s="8">
        <v>90</v>
      </c>
      <c r="K22" s="9"/>
    </row>
    <row r="23" spans="2:11" x14ac:dyDescent="0.25">
      <c r="B23" s="6"/>
      <c r="C23" s="13" t="s">
        <v>25</v>
      </c>
      <c r="D23" s="13"/>
      <c r="E23" s="13"/>
      <c r="F23" s="13"/>
      <c r="G23" s="13"/>
      <c r="H23" s="14"/>
      <c r="I23" s="14"/>
      <c r="K23" s="9"/>
    </row>
    <row r="24" spans="2:11" ht="21" customHeight="1" x14ac:dyDescent="0.25">
      <c r="B24" s="6"/>
      <c r="C24" s="21" t="s">
        <v>26</v>
      </c>
      <c r="D24" s="22"/>
      <c r="E24" s="22"/>
      <c r="F24" s="22"/>
      <c r="G24" s="22"/>
      <c r="H24">
        <f t="shared" si="1"/>
        <v>0</v>
      </c>
      <c r="I24">
        <f t="shared" si="0"/>
        <v>0</v>
      </c>
      <c r="J24" s="8">
        <v>75</v>
      </c>
      <c r="K24" s="9"/>
    </row>
    <row r="25" spans="2:11" ht="21" customHeight="1" x14ac:dyDescent="0.25">
      <c r="B25" s="6"/>
      <c r="C25" s="21" t="s">
        <v>27</v>
      </c>
      <c r="D25" s="22"/>
      <c r="E25" s="22"/>
      <c r="F25" s="22"/>
      <c r="G25" s="22"/>
      <c r="H25">
        <f t="shared" si="1"/>
        <v>0</v>
      </c>
      <c r="I25">
        <f t="shared" si="0"/>
        <v>0</v>
      </c>
      <c r="J25" s="8">
        <v>75</v>
      </c>
      <c r="K25" s="9"/>
    </row>
    <row r="26" spans="2:11" ht="21" customHeight="1" x14ac:dyDescent="0.25">
      <c r="B26" s="6"/>
      <c r="C26" s="21" t="s">
        <v>28</v>
      </c>
      <c r="D26" s="22"/>
      <c r="E26" s="22"/>
      <c r="F26" s="22"/>
      <c r="G26" s="22"/>
      <c r="H26">
        <f t="shared" si="1"/>
        <v>0</v>
      </c>
      <c r="I26">
        <f t="shared" si="0"/>
        <v>0</v>
      </c>
      <c r="J26" s="8">
        <v>65</v>
      </c>
      <c r="K26" s="9"/>
    </row>
    <row r="27" spans="2:11" ht="21" customHeight="1" x14ac:dyDescent="0.25">
      <c r="B27" s="6"/>
      <c r="C27" s="21" t="s">
        <v>29</v>
      </c>
      <c r="D27" s="22"/>
      <c r="E27" s="22"/>
      <c r="F27" s="22"/>
      <c r="G27" s="22"/>
      <c r="H27">
        <f t="shared" si="1"/>
        <v>0</v>
      </c>
      <c r="I27">
        <f t="shared" si="0"/>
        <v>0</v>
      </c>
      <c r="J27" s="8">
        <v>70</v>
      </c>
      <c r="K27" s="9"/>
    </row>
    <row r="28" spans="2:11" ht="21" customHeight="1" x14ac:dyDescent="0.25">
      <c r="B28" s="6"/>
      <c r="C28" s="21" t="s">
        <v>30</v>
      </c>
      <c r="D28" s="22"/>
      <c r="E28" s="22"/>
      <c r="F28" s="22"/>
      <c r="G28" s="22"/>
      <c r="H28">
        <f t="shared" si="1"/>
        <v>0</v>
      </c>
      <c r="I28">
        <f t="shared" si="0"/>
        <v>0</v>
      </c>
      <c r="J28" s="8">
        <v>75</v>
      </c>
      <c r="K28" s="9"/>
    </row>
    <row r="29" spans="2:11" ht="21" customHeight="1" x14ac:dyDescent="0.25">
      <c r="B29" s="6"/>
      <c r="C29" s="21" t="s">
        <v>31</v>
      </c>
      <c r="D29" s="22"/>
      <c r="E29" s="22"/>
      <c r="F29" s="22"/>
      <c r="G29" s="22"/>
      <c r="H29">
        <f t="shared" si="1"/>
        <v>0</v>
      </c>
      <c r="I29">
        <f t="shared" si="0"/>
        <v>0</v>
      </c>
      <c r="J29" s="8">
        <v>60</v>
      </c>
      <c r="K29" s="9"/>
    </row>
    <row r="30" spans="2:11" x14ac:dyDescent="0.25">
      <c r="B30" s="6"/>
      <c r="C30" s="13" t="s">
        <v>32</v>
      </c>
      <c r="D30" s="13"/>
      <c r="E30" s="13"/>
      <c r="F30" s="13"/>
      <c r="G30" s="13"/>
      <c r="H30" s="14"/>
      <c r="I30" s="14"/>
      <c r="K30" s="9"/>
    </row>
    <row r="31" spans="2:11" ht="21" customHeight="1" x14ac:dyDescent="0.25">
      <c r="B31" s="6"/>
      <c r="C31" s="21" t="s">
        <v>33</v>
      </c>
      <c r="D31" s="22"/>
      <c r="E31" s="22"/>
      <c r="F31" s="22"/>
      <c r="G31" s="22"/>
      <c r="H31">
        <f t="shared" si="1"/>
        <v>0</v>
      </c>
      <c r="I31">
        <f t="shared" si="0"/>
        <v>0</v>
      </c>
      <c r="J31" s="8">
        <v>50</v>
      </c>
      <c r="K31" s="9"/>
    </row>
    <row r="32" spans="2:11" ht="21" customHeight="1" x14ac:dyDescent="0.25">
      <c r="B32" s="6"/>
      <c r="C32" s="21" t="s">
        <v>34</v>
      </c>
      <c r="D32" s="22"/>
      <c r="E32" s="22"/>
      <c r="F32" s="22"/>
      <c r="G32" s="22"/>
      <c r="H32">
        <f t="shared" si="1"/>
        <v>0</v>
      </c>
      <c r="I32">
        <f t="shared" si="0"/>
        <v>0</v>
      </c>
      <c r="J32" s="8">
        <v>50</v>
      </c>
      <c r="K32" s="9"/>
    </row>
    <row r="33" spans="2:11" ht="21" customHeight="1" x14ac:dyDescent="0.25">
      <c r="B33" s="6"/>
      <c r="C33" s="21" t="s">
        <v>35</v>
      </c>
      <c r="D33" s="22"/>
      <c r="E33" s="22"/>
      <c r="F33" s="22"/>
      <c r="G33" s="22"/>
      <c r="H33">
        <f t="shared" si="1"/>
        <v>0</v>
      </c>
      <c r="I33">
        <f t="shared" si="0"/>
        <v>0</v>
      </c>
      <c r="J33" s="8">
        <v>65</v>
      </c>
      <c r="K33" s="9"/>
    </row>
    <row r="34" spans="2:11" ht="21" customHeight="1" x14ac:dyDescent="0.25">
      <c r="B34" s="6"/>
      <c r="C34" s="21" t="s">
        <v>36</v>
      </c>
      <c r="D34" s="22"/>
      <c r="E34" s="22"/>
      <c r="F34" s="22"/>
      <c r="G34" s="22"/>
      <c r="H34">
        <f t="shared" si="1"/>
        <v>0</v>
      </c>
      <c r="I34">
        <f t="shared" si="0"/>
        <v>0</v>
      </c>
      <c r="J34" s="8">
        <v>60</v>
      </c>
      <c r="K34" s="9"/>
    </row>
    <row r="35" spans="2:11" ht="21" customHeight="1" x14ac:dyDescent="0.25">
      <c r="B35" s="6"/>
      <c r="C35" s="21" t="s">
        <v>37</v>
      </c>
      <c r="D35" s="22"/>
      <c r="E35" s="22"/>
      <c r="F35" s="22"/>
      <c r="G35" s="22"/>
      <c r="H35">
        <f t="shared" si="1"/>
        <v>0</v>
      </c>
      <c r="I35">
        <f t="shared" si="0"/>
        <v>0</v>
      </c>
      <c r="J35" s="8">
        <v>70</v>
      </c>
      <c r="K35" s="9"/>
    </row>
    <row r="36" spans="2:11" ht="21" customHeight="1" x14ac:dyDescent="0.25">
      <c r="B36" s="6"/>
      <c r="C36" s="21" t="s">
        <v>38</v>
      </c>
      <c r="D36" s="22"/>
      <c r="E36" s="22"/>
      <c r="F36" s="22"/>
      <c r="G36" s="22"/>
      <c r="H36">
        <f t="shared" si="1"/>
        <v>0</v>
      </c>
      <c r="I36">
        <f t="shared" si="0"/>
        <v>0</v>
      </c>
      <c r="J36" s="8">
        <v>50</v>
      </c>
      <c r="K36" s="9"/>
    </row>
    <row r="37" spans="2:11" ht="21" customHeight="1" x14ac:dyDescent="0.25">
      <c r="B37" s="6"/>
      <c r="C37" s="21" t="s">
        <v>39</v>
      </c>
      <c r="D37" s="22"/>
      <c r="E37" s="22"/>
      <c r="F37" s="22"/>
      <c r="G37" s="22"/>
      <c r="H37">
        <f t="shared" si="1"/>
        <v>0</v>
      </c>
      <c r="I37">
        <f t="shared" si="0"/>
        <v>0</v>
      </c>
      <c r="J37" s="8">
        <v>40</v>
      </c>
      <c r="K37" s="9"/>
    </row>
    <row r="38" spans="2:11" ht="21" customHeight="1" x14ac:dyDescent="0.25">
      <c r="B38" s="6"/>
      <c r="C38" s="21" t="s">
        <v>40</v>
      </c>
      <c r="D38" s="22"/>
      <c r="E38" s="22"/>
      <c r="F38" s="22"/>
      <c r="G38" s="22"/>
      <c r="H38">
        <f t="shared" si="1"/>
        <v>0</v>
      </c>
      <c r="I38">
        <f t="shared" si="0"/>
        <v>0</v>
      </c>
      <c r="J38" s="8">
        <v>40</v>
      </c>
      <c r="K38" s="9"/>
    </row>
    <row r="39" spans="2:11" x14ac:dyDescent="0.25">
      <c r="B39" s="6"/>
      <c r="C39" s="13" t="s">
        <v>41</v>
      </c>
      <c r="D39" s="13"/>
      <c r="E39" s="13"/>
      <c r="F39" s="13"/>
      <c r="G39" s="13"/>
      <c r="H39" s="14"/>
      <c r="I39" s="14"/>
      <c r="K39" s="9"/>
    </row>
    <row r="40" spans="2:11" ht="21" customHeight="1" x14ac:dyDescent="0.25">
      <c r="B40" s="6"/>
      <c r="C40" s="21" t="s">
        <v>42</v>
      </c>
      <c r="D40" s="22"/>
      <c r="E40" s="22"/>
      <c r="F40" s="22"/>
      <c r="G40" s="22"/>
      <c r="H40">
        <f t="shared" si="1"/>
        <v>0</v>
      </c>
      <c r="I40">
        <f t="shared" si="0"/>
        <v>0</v>
      </c>
      <c r="J40" s="8">
        <v>80</v>
      </c>
      <c r="K40" s="9"/>
    </row>
    <row r="41" spans="2:11" ht="21" customHeight="1" x14ac:dyDescent="0.25">
      <c r="B41" s="6"/>
      <c r="C41" s="21" t="s">
        <v>43</v>
      </c>
      <c r="D41" s="22"/>
      <c r="E41" s="22"/>
      <c r="F41" s="22"/>
      <c r="G41" s="22"/>
      <c r="H41">
        <f t="shared" si="1"/>
        <v>0</v>
      </c>
      <c r="I41">
        <f t="shared" si="0"/>
        <v>0</v>
      </c>
      <c r="J41" s="8">
        <v>40</v>
      </c>
      <c r="K41" s="9"/>
    </row>
    <row r="42" spans="2:11" ht="21" customHeight="1" x14ac:dyDescent="0.25">
      <c r="B42" s="6"/>
      <c r="C42" s="21" t="s">
        <v>44</v>
      </c>
      <c r="D42" s="22"/>
      <c r="E42" s="22"/>
      <c r="F42" s="22"/>
      <c r="G42" s="22"/>
      <c r="H42">
        <f t="shared" si="1"/>
        <v>0</v>
      </c>
      <c r="I42">
        <f t="shared" si="0"/>
        <v>0</v>
      </c>
      <c r="K42" s="9"/>
    </row>
    <row r="43" spans="2:11" ht="21" customHeight="1" x14ac:dyDescent="0.25">
      <c r="B43" s="6"/>
      <c r="C43" s="21" t="s">
        <v>45</v>
      </c>
      <c r="D43" s="22"/>
      <c r="E43" s="22"/>
      <c r="F43" s="22"/>
      <c r="G43" s="22"/>
      <c r="H43">
        <f t="shared" si="1"/>
        <v>0</v>
      </c>
      <c r="I43">
        <f t="shared" si="0"/>
        <v>0</v>
      </c>
      <c r="K43" s="9"/>
    </row>
    <row r="44" spans="2:11" ht="21" customHeight="1" x14ac:dyDescent="0.25">
      <c r="B44" s="6"/>
      <c r="C44" s="21" t="s">
        <v>46</v>
      </c>
      <c r="D44" s="22"/>
      <c r="E44" s="22"/>
      <c r="F44" s="22"/>
      <c r="G44" s="22"/>
      <c r="H44">
        <f t="shared" si="1"/>
        <v>0</v>
      </c>
      <c r="I44">
        <f t="shared" si="0"/>
        <v>0</v>
      </c>
      <c r="K44" s="9"/>
    </row>
    <row r="45" spans="2:11" ht="21" customHeight="1" x14ac:dyDescent="0.25">
      <c r="B45" s="6"/>
      <c r="C45" s="21" t="s">
        <v>47</v>
      </c>
      <c r="D45" s="22"/>
      <c r="E45" s="22"/>
      <c r="F45" s="22"/>
      <c r="G45" s="22"/>
      <c r="H45">
        <f t="shared" si="1"/>
        <v>0</v>
      </c>
      <c r="I45">
        <f t="shared" si="0"/>
        <v>0</v>
      </c>
      <c r="K45" s="9"/>
    </row>
    <row r="46" spans="2:11" ht="21" customHeight="1" x14ac:dyDescent="0.25">
      <c r="B46" s="6"/>
      <c r="C46" s="21" t="s">
        <v>48</v>
      </c>
      <c r="D46" s="22"/>
      <c r="E46" s="22"/>
      <c r="F46" s="22"/>
      <c r="G46" s="22"/>
      <c r="H46">
        <f t="shared" si="1"/>
        <v>0</v>
      </c>
      <c r="I46">
        <f t="shared" si="0"/>
        <v>0</v>
      </c>
      <c r="K46" s="9"/>
    </row>
    <row r="47" spans="2:11" ht="21" customHeight="1" thickBot="1" x14ac:dyDescent="0.3">
      <c r="B47" s="24"/>
      <c r="C47" s="25"/>
      <c r="D47" s="25"/>
      <c r="E47" s="25"/>
      <c r="F47" s="25"/>
      <c r="G47" s="25"/>
      <c r="H47" s="25"/>
      <c r="I47" s="25"/>
      <c r="J47" s="25"/>
      <c r="K47" s="26"/>
    </row>
    <row r="48" spans="2:11" ht="21" customHeight="1" thickBot="1" x14ac:dyDescent="0.3">
      <c r="C48"/>
      <c r="D48"/>
      <c r="E48"/>
      <c r="F48"/>
      <c r="G48"/>
      <c r="J48"/>
    </row>
    <row r="49" spans="2:11" ht="21" customHeight="1" x14ac:dyDescent="0.25">
      <c r="B49" s="1"/>
      <c r="C49" s="3"/>
      <c r="D49" s="3"/>
      <c r="E49" s="3"/>
      <c r="F49" s="3"/>
      <c r="G49" s="3"/>
      <c r="H49" s="3"/>
      <c r="I49" s="3"/>
      <c r="J49" s="3"/>
      <c r="K49" s="5"/>
    </row>
    <row r="50" spans="2:11" x14ac:dyDescent="0.25">
      <c r="B50" s="6"/>
      <c r="C50" s="19"/>
      <c r="D50" s="20" t="s">
        <v>8</v>
      </c>
      <c r="E50" s="20" t="s">
        <v>9</v>
      </c>
      <c r="F50" s="20" t="s">
        <v>10</v>
      </c>
      <c r="G50" s="20" t="s">
        <v>11</v>
      </c>
      <c r="K50" s="9"/>
    </row>
    <row r="51" spans="2:11" ht="60" x14ac:dyDescent="0.25">
      <c r="B51" s="6"/>
      <c r="C51" s="19"/>
      <c r="D51" s="20" t="s">
        <v>12</v>
      </c>
      <c r="E51" s="20" t="s">
        <v>13</v>
      </c>
      <c r="F51" s="20" t="s">
        <v>14</v>
      </c>
      <c r="G51" s="20" t="s">
        <v>15</v>
      </c>
      <c r="H51" s="11" t="s">
        <v>16</v>
      </c>
      <c r="I51" s="11" t="s">
        <v>17</v>
      </c>
      <c r="J51" s="11" t="s">
        <v>18</v>
      </c>
      <c r="K51" s="9"/>
    </row>
    <row r="52" spans="2:11" x14ac:dyDescent="0.25">
      <c r="B52" s="6"/>
      <c r="C52" s="13" t="s">
        <v>49</v>
      </c>
      <c r="D52" s="13"/>
      <c r="E52" s="13"/>
      <c r="F52" s="13"/>
      <c r="G52" s="13"/>
      <c r="H52" s="14"/>
      <c r="I52" s="14"/>
      <c r="K52" s="9"/>
    </row>
    <row r="53" spans="2:11" ht="32.25" customHeight="1" x14ac:dyDescent="0.25">
      <c r="B53" s="6"/>
      <c r="C53" s="21" t="s">
        <v>50</v>
      </c>
      <c r="D53" s="22"/>
      <c r="E53" s="22"/>
      <c r="F53" s="22"/>
      <c r="G53" s="22"/>
      <c r="H53">
        <f t="shared" si="1"/>
        <v>0</v>
      </c>
      <c r="I53">
        <f t="shared" si="0"/>
        <v>0</v>
      </c>
      <c r="K53" s="9"/>
    </row>
    <row r="54" spans="2:11" ht="21" customHeight="1" x14ac:dyDescent="0.25">
      <c r="B54" s="6"/>
      <c r="C54" s="21" t="s">
        <v>51</v>
      </c>
      <c r="D54" s="22"/>
      <c r="E54" s="22"/>
      <c r="F54" s="22"/>
      <c r="G54" s="22"/>
      <c r="H54">
        <f t="shared" si="1"/>
        <v>0</v>
      </c>
      <c r="I54">
        <f t="shared" si="0"/>
        <v>0</v>
      </c>
      <c r="K54" s="9"/>
    </row>
    <row r="55" spans="2:11" ht="21" customHeight="1" x14ac:dyDescent="0.25">
      <c r="B55" s="6"/>
      <c r="C55" s="21" t="s">
        <v>52</v>
      </c>
      <c r="D55" s="22"/>
      <c r="E55" s="22"/>
      <c r="F55" s="22"/>
      <c r="G55" s="22"/>
      <c r="H55">
        <f t="shared" si="1"/>
        <v>0</v>
      </c>
      <c r="I55">
        <f t="shared" si="0"/>
        <v>0</v>
      </c>
      <c r="K55" s="9"/>
    </row>
    <row r="56" spans="2:11" ht="21" customHeight="1" x14ac:dyDescent="0.25">
      <c r="B56" s="6"/>
      <c r="C56" s="21" t="s">
        <v>53</v>
      </c>
      <c r="D56" s="22"/>
      <c r="E56" s="22"/>
      <c r="F56" s="22"/>
      <c r="G56" s="22"/>
      <c r="H56">
        <f t="shared" si="1"/>
        <v>0</v>
      </c>
      <c r="I56">
        <f t="shared" si="0"/>
        <v>0</v>
      </c>
      <c r="K56" s="9"/>
    </row>
    <row r="57" spans="2:11" ht="21" customHeight="1" x14ac:dyDescent="0.25">
      <c r="B57" s="6"/>
      <c r="C57" s="21" t="s">
        <v>54</v>
      </c>
      <c r="D57" s="22"/>
      <c r="E57" s="22"/>
      <c r="F57" s="22"/>
      <c r="G57" s="22"/>
      <c r="H57">
        <f t="shared" si="1"/>
        <v>0</v>
      </c>
      <c r="I57">
        <f t="shared" si="0"/>
        <v>0</v>
      </c>
      <c r="K57" s="9"/>
    </row>
    <row r="58" spans="2:11" x14ac:dyDescent="0.25">
      <c r="B58" s="6"/>
      <c r="C58" s="13" t="s">
        <v>55</v>
      </c>
      <c r="D58" s="13"/>
      <c r="E58" s="13"/>
      <c r="F58" s="13"/>
      <c r="G58" s="13"/>
      <c r="H58" s="14"/>
      <c r="I58" s="14"/>
      <c r="K58" s="9"/>
    </row>
    <row r="59" spans="2:11" ht="21" customHeight="1" x14ac:dyDescent="0.25">
      <c r="B59" s="6"/>
      <c r="C59" s="21" t="s">
        <v>56</v>
      </c>
      <c r="D59" s="22"/>
      <c r="E59" s="22"/>
      <c r="F59" s="22"/>
      <c r="G59" s="22"/>
      <c r="H59">
        <f t="shared" si="1"/>
        <v>0</v>
      </c>
      <c r="I59">
        <f t="shared" si="0"/>
        <v>0</v>
      </c>
      <c r="K59" s="9"/>
    </row>
    <row r="60" spans="2:11" ht="21" customHeight="1" x14ac:dyDescent="0.25">
      <c r="B60" s="6"/>
      <c r="C60" s="21" t="s">
        <v>57</v>
      </c>
      <c r="D60" s="22"/>
      <c r="E60" s="22"/>
      <c r="F60" s="22"/>
      <c r="G60" s="22"/>
      <c r="H60">
        <f t="shared" si="1"/>
        <v>0</v>
      </c>
      <c r="I60">
        <f t="shared" si="0"/>
        <v>0</v>
      </c>
      <c r="K60" s="9"/>
    </row>
    <row r="61" spans="2:11" ht="21" customHeight="1" x14ac:dyDescent="0.25">
      <c r="B61" s="6"/>
      <c r="C61" s="21" t="s">
        <v>58</v>
      </c>
      <c r="D61" s="22"/>
      <c r="E61" s="22"/>
      <c r="F61" s="22"/>
      <c r="G61" s="22"/>
      <c r="H61">
        <f t="shared" si="1"/>
        <v>0</v>
      </c>
      <c r="I61">
        <f t="shared" si="0"/>
        <v>0</v>
      </c>
      <c r="K61" s="9"/>
    </row>
    <row r="62" spans="2:11" ht="21" customHeight="1" x14ac:dyDescent="0.25">
      <c r="B62" s="6"/>
      <c r="C62" s="21" t="s">
        <v>59</v>
      </c>
      <c r="D62" s="22"/>
      <c r="E62" s="22"/>
      <c r="F62" s="22"/>
      <c r="G62" s="22"/>
      <c r="H62">
        <f t="shared" si="1"/>
        <v>0</v>
      </c>
      <c r="I62">
        <f t="shared" si="0"/>
        <v>0</v>
      </c>
      <c r="K62" s="9"/>
    </row>
    <row r="63" spans="2:11" x14ac:dyDescent="0.25">
      <c r="B63" s="6"/>
      <c r="C63" s="27" t="s">
        <v>60</v>
      </c>
      <c r="D63" s="28"/>
      <c r="E63" s="28"/>
      <c r="F63" s="28"/>
      <c r="G63" s="28"/>
      <c r="H63" s="14"/>
      <c r="I63" s="14"/>
      <c r="K63" s="9"/>
    </row>
    <row r="64" spans="2:11" ht="21" customHeight="1" x14ac:dyDescent="0.25">
      <c r="B64" s="6"/>
      <c r="C64" s="21" t="s">
        <v>61</v>
      </c>
      <c r="D64" s="22"/>
      <c r="E64" s="22"/>
      <c r="F64" s="22"/>
      <c r="G64" s="22"/>
      <c r="H64">
        <f t="shared" si="1"/>
        <v>0</v>
      </c>
      <c r="I64">
        <f t="shared" si="0"/>
        <v>0</v>
      </c>
      <c r="K64" s="9"/>
    </row>
    <row r="65" spans="2:11" ht="21" customHeight="1" x14ac:dyDescent="0.25">
      <c r="B65" s="6"/>
      <c r="C65" s="21" t="s">
        <v>62</v>
      </c>
      <c r="D65" s="22"/>
      <c r="E65" s="22"/>
      <c r="F65" s="22"/>
      <c r="G65" s="22"/>
      <c r="H65">
        <f t="shared" si="1"/>
        <v>0</v>
      </c>
      <c r="I65">
        <f t="shared" si="0"/>
        <v>0</v>
      </c>
      <c r="K65" s="9"/>
    </row>
    <row r="66" spans="2:11" ht="21" customHeight="1" x14ac:dyDescent="0.25">
      <c r="B66" s="6"/>
      <c r="C66" s="21" t="s">
        <v>63</v>
      </c>
      <c r="D66" s="22"/>
      <c r="E66" s="22"/>
      <c r="F66" s="22"/>
      <c r="G66" s="22"/>
      <c r="H66">
        <f t="shared" si="1"/>
        <v>0</v>
      </c>
      <c r="I66">
        <f t="shared" si="0"/>
        <v>0</v>
      </c>
      <c r="K66" s="9"/>
    </row>
    <row r="67" spans="2:11" x14ac:dyDescent="0.25">
      <c r="B67" s="6"/>
      <c r="C67" s="27" t="s">
        <v>64</v>
      </c>
      <c r="D67" s="28"/>
      <c r="E67" s="28"/>
      <c r="F67" s="28"/>
      <c r="G67" s="28"/>
      <c r="H67" s="14"/>
      <c r="I67" s="14"/>
      <c r="K67" s="9"/>
    </row>
    <row r="68" spans="2:11" ht="21" customHeight="1" x14ac:dyDescent="0.25">
      <c r="B68" s="6"/>
      <c r="C68" s="21" t="s">
        <v>65</v>
      </c>
      <c r="D68" s="22"/>
      <c r="E68" s="22"/>
      <c r="F68" s="22"/>
      <c r="G68" s="22"/>
      <c r="H68">
        <f t="shared" si="1"/>
        <v>0</v>
      </c>
      <c r="I68">
        <f t="shared" si="0"/>
        <v>0</v>
      </c>
      <c r="K68" s="9"/>
    </row>
    <row r="69" spans="2:11" ht="21" customHeight="1" x14ac:dyDescent="0.25">
      <c r="B69" s="6"/>
      <c r="C69" s="21" t="s">
        <v>66</v>
      </c>
      <c r="D69" s="22"/>
      <c r="E69" s="22"/>
      <c r="F69" s="22"/>
      <c r="G69" s="22"/>
      <c r="H69">
        <f t="shared" si="1"/>
        <v>0</v>
      </c>
      <c r="I69">
        <f t="shared" si="0"/>
        <v>0</v>
      </c>
      <c r="K69" s="9"/>
    </row>
    <row r="70" spans="2:11" ht="15" customHeight="1" x14ac:dyDescent="0.25">
      <c r="B70" s="6"/>
      <c r="C70" s="29"/>
      <c r="D70" s="30"/>
      <c r="E70" s="30"/>
      <c r="F70" s="30"/>
      <c r="G70" s="30"/>
      <c r="K70" s="9"/>
    </row>
    <row r="71" spans="2:11" ht="15.75" customHeight="1" x14ac:dyDescent="0.25">
      <c r="B71" s="6"/>
      <c r="C71" s="31" t="s">
        <v>67</v>
      </c>
      <c r="D71" s="32"/>
      <c r="E71" s="32"/>
      <c r="F71" s="32"/>
      <c r="G71" s="33"/>
      <c r="K71" s="9"/>
    </row>
    <row r="72" spans="2:11" ht="21" customHeight="1" x14ac:dyDescent="0.25">
      <c r="B72" s="6"/>
      <c r="C72" s="34"/>
      <c r="D72" s="35"/>
      <c r="E72" s="35"/>
      <c r="F72" s="35"/>
      <c r="G72" s="36"/>
      <c r="K72" s="9"/>
    </row>
    <row r="73" spans="2:11" ht="21" customHeight="1" x14ac:dyDescent="0.25">
      <c r="B73" s="6"/>
      <c r="C73" s="34"/>
      <c r="D73" s="35"/>
      <c r="E73" s="35"/>
      <c r="F73" s="35"/>
      <c r="G73" s="36"/>
      <c r="K73" s="9"/>
    </row>
    <row r="74" spans="2:11" ht="21" customHeight="1" x14ac:dyDescent="0.25">
      <c r="B74" s="6"/>
      <c r="C74" s="34"/>
      <c r="D74" s="35"/>
      <c r="E74" s="35"/>
      <c r="F74" s="35"/>
      <c r="G74" s="36"/>
      <c r="K74" s="9"/>
    </row>
    <row r="75" spans="2:11" ht="21" customHeight="1" x14ac:dyDescent="0.25">
      <c r="B75" s="6"/>
      <c r="C75" s="34"/>
      <c r="D75" s="35"/>
      <c r="E75" s="35"/>
      <c r="F75" s="35"/>
      <c r="G75" s="36"/>
      <c r="K75" s="9"/>
    </row>
    <row r="76" spans="2:11" ht="21" customHeight="1" x14ac:dyDescent="0.25">
      <c r="B76" s="6"/>
      <c r="C76" s="34"/>
      <c r="D76" s="35"/>
      <c r="E76" s="35"/>
      <c r="F76" s="35"/>
      <c r="G76" s="36"/>
      <c r="K76" s="9"/>
    </row>
    <row r="77" spans="2:11" ht="21" customHeight="1" x14ac:dyDescent="0.25">
      <c r="B77" s="6"/>
      <c r="C77" s="34"/>
      <c r="D77" s="35"/>
      <c r="E77" s="35"/>
      <c r="F77" s="35"/>
      <c r="G77" s="36"/>
      <c r="K77" s="9"/>
    </row>
    <row r="78" spans="2:11" ht="21" customHeight="1" x14ac:dyDescent="0.25">
      <c r="B78" s="6"/>
      <c r="C78" s="34"/>
      <c r="D78" s="35"/>
      <c r="E78" s="35"/>
      <c r="F78" s="35"/>
      <c r="G78" s="36"/>
      <c r="K78" s="9"/>
    </row>
    <row r="79" spans="2:11" ht="21" customHeight="1" x14ac:dyDescent="0.25">
      <c r="B79" s="6"/>
      <c r="C79" s="34"/>
      <c r="D79" s="35"/>
      <c r="E79" s="35"/>
      <c r="F79" s="35"/>
      <c r="G79" s="36"/>
      <c r="K79" s="9"/>
    </row>
    <row r="80" spans="2:11" ht="21" customHeight="1" x14ac:dyDescent="0.25">
      <c r="B80" s="6"/>
      <c r="C80" s="34"/>
      <c r="D80" s="35"/>
      <c r="E80" s="35"/>
      <c r="F80" s="35"/>
      <c r="G80" s="36"/>
      <c r="K80" s="9"/>
    </row>
    <row r="81" spans="2:11" ht="21" customHeight="1" x14ac:dyDescent="0.25">
      <c r="B81" s="6"/>
      <c r="C81" s="37"/>
      <c r="D81" s="38"/>
      <c r="E81" s="38"/>
      <c r="F81" s="38"/>
      <c r="G81" s="39"/>
      <c r="K81" s="9"/>
    </row>
    <row r="82" spans="2:11" ht="21" customHeight="1" x14ac:dyDescent="0.25">
      <c r="B82" s="6"/>
      <c r="C82" s="40"/>
      <c r="D82" s="40"/>
      <c r="E82" s="40"/>
      <c r="F82" s="40"/>
      <c r="G82" s="40"/>
      <c r="K82" s="9"/>
    </row>
    <row r="83" spans="2:11" ht="21" customHeight="1" x14ac:dyDescent="0.25">
      <c r="B83" s="6"/>
      <c r="C83" s="57" t="s">
        <v>68</v>
      </c>
      <c r="D83" s="59" t="str">
        <f>IF(I83&gt;0,I83/H83,"")</f>
        <v/>
      </c>
      <c r="E83" s="60"/>
      <c r="F83" s="48" t="s">
        <v>76</v>
      </c>
      <c r="G83" s="56">
        <f ca="1">TODAY()</f>
        <v>43524</v>
      </c>
      <c r="H83">
        <f>SUM(H53:H82)+SUM(H18:H46)</f>
        <v>0</v>
      </c>
      <c r="I83">
        <f>SUM(I53:I82)+SUM(I18:I46)</f>
        <v>0</v>
      </c>
      <c r="K83" s="9"/>
    </row>
    <row r="84" spans="2:11" ht="21" customHeight="1" x14ac:dyDescent="0.25">
      <c r="B84" s="6"/>
      <c r="C84" s="41"/>
      <c r="D84" s="47"/>
      <c r="E84" s="47"/>
      <c r="F84" s="48"/>
      <c r="G84" s="56"/>
      <c r="K84" s="9"/>
    </row>
    <row r="85" spans="2:11" ht="28.5" customHeight="1" x14ac:dyDescent="0.25">
      <c r="B85" s="6"/>
      <c r="C85" s="57" t="s">
        <v>84</v>
      </c>
      <c r="D85" s="65"/>
      <c r="E85" s="66"/>
      <c r="F85" s="48"/>
      <c r="G85" s="56"/>
      <c r="K85" s="9"/>
    </row>
    <row r="86" spans="2:11" ht="21" customHeight="1" x14ac:dyDescent="0.25">
      <c r="B86" s="6"/>
      <c r="C86" s="57" t="s">
        <v>79</v>
      </c>
      <c r="D86" s="67"/>
      <c r="E86" s="68"/>
      <c r="F86" s="48"/>
      <c r="G86" s="56"/>
      <c r="K86" s="9"/>
    </row>
    <row r="87" spans="2:11" ht="21" customHeight="1" x14ac:dyDescent="0.25">
      <c r="B87" s="6"/>
      <c r="C87" s="57" t="s">
        <v>77</v>
      </c>
      <c r="D87" s="69"/>
      <c r="E87" s="70"/>
      <c r="F87" s="58"/>
      <c r="G87" s="56"/>
      <c r="K87" s="9"/>
    </row>
    <row r="88" spans="2:11" ht="21" customHeight="1" x14ac:dyDescent="0.25">
      <c r="B88" s="6"/>
      <c r="C88" s="57" t="s">
        <v>80</v>
      </c>
      <c r="D88" s="64" t="str">
        <f>IF(Parameter!B1&gt;0,Parameter!B1,"")</f>
        <v/>
      </c>
      <c r="E88" s="61"/>
      <c r="F88" s="58"/>
      <c r="G88" s="56"/>
      <c r="K88" s="9"/>
    </row>
    <row r="89" spans="2:11" ht="21" customHeight="1" x14ac:dyDescent="0.25">
      <c r="B89" s="6"/>
      <c r="C89" s="41"/>
      <c r="D89" s="47"/>
      <c r="E89" s="47"/>
      <c r="F89" s="40"/>
      <c r="G89" s="40"/>
      <c r="K89" s="9"/>
    </row>
    <row r="90" spans="2:11" ht="21" customHeight="1" x14ac:dyDescent="0.25">
      <c r="B90" s="6"/>
      <c r="C90" s="52" t="s">
        <v>69</v>
      </c>
      <c r="D90" s="53" t="s">
        <v>70</v>
      </c>
      <c r="E90" s="54"/>
      <c r="F90" s="54"/>
      <c r="G90" s="54"/>
      <c r="K90" s="9"/>
    </row>
    <row r="91" spans="2:11" ht="21" customHeight="1" x14ac:dyDescent="0.25">
      <c r="B91" s="6"/>
      <c r="C91" s="52" t="s">
        <v>72</v>
      </c>
      <c r="D91" s="55" t="s">
        <v>73</v>
      </c>
      <c r="E91" s="55"/>
      <c r="F91" s="55"/>
      <c r="G91" s="55"/>
      <c r="K91" s="9"/>
    </row>
    <row r="92" spans="2:11" ht="21" customHeight="1" x14ac:dyDescent="0.25">
      <c r="B92" s="6"/>
      <c r="C92" s="51" t="s">
        <v>74</v>
      </c>
      <c r="D92" s="55" t="s">
        <v>75</v>
      </c>
      <c r="E92" s="55"/>
      <c r="F92" s="55"/>
      <c r="G92" s="55"/>
      <c r="K92" s="9"/>
    </row>
    <row r="93" spans="2:11" ht="14.25" customHeight="1" x14ac:dyDescent="0.25">
      <c r="B93" s="6"/>
      <c r="C93" s="49"/>
      <c r="D93" s="47"/>
      <c r="E93" s="47"/>
      <c r="F93" s="40"/>
      <c r="G93" s="40"/>
      <c r="K93" s="9"/>
    </row>
    <row r="94" spans="2:11" ht="21" customHeight="1" x14ac:dyDescent="0.25">
      <c r="B94" s="6"/>
      <c r="C94" s="50" t="s">
        <v>71</v>
      </c>
      <c r="D94" s="50"/>
      <c r="E94" s="50"/>
      <c r="F94" s="50"/>
      <c r="G94" s="50"/>
      <c r="K94" s="9"/>
    </row>
    <row r="95" spans="2:11" ht="15" customHeight="1" thickBot="1" x14ac:dyDescent="0.3">
      <c r="B95" s="42"/>
      <c r="C95" s="43"/>
      <c r="D95" s="43"/>
      <c r="E95" s="43"/>
      <c r="F95" s="43"/>
      <c r="G95" s="43"/>
      <c r="H95" s="44"/>
      <c r="I95" s="44"/>
      <c r="J95" s="45"/>
      <c r="K95" s="46"/>
    </row>
  </sheetData>
  <sheetProtection algorithmName="SHA-512" hashValue="9NmKk4JBiPPwH7FiPHku2xmcjYB4d240TDHKph6LW7ORZpH7X12pRyfohhPIOrVVui/PHpH+ci3pgxURNQyi4g==" saltValue="wNANqwJEDUcMvu19c1QKNA==" spinCount="100000" sheet="1" objects="1" scenarios="1" selectLockedCells="1"/>
  <mergeCells count="32">
    <mergeCell ref="D86:E86"/>
    <mergeCell ref="D85:E85"/>
    <mergeCell ref="D87:E87"/>
    <mergeCell ref="D88:E88"/>
    <mergeCell ref="C95:G95"/>
    <mergeCell ref="D90:G90"/>
    <mergeCell ref="C94:G94"/>
    <mergeCell ref="D91:G91"/>
    <mergeCell ref="D92:G92"/>
    <mergeCell ref="C52:G52"/>
    <mergeCell ref="C58:G58"/>
    <mergeCell ref="C71:G71"/>
    <mergeCell ref="C72:G81"/>
    <mergeCell ref="D83:E83"/>
    <mergeCell ref="J20:J21"/>
    <mergeCell ref="C23:G23"/>
    <mergeCell ref="C30:G30"/>
    <mergeCell ref="C39:G39"/>
    <mergeCell ref="B47:K47"/>
    <mergeCell ref="C50:C51"/>
    <mergeCell ref="D10:G10"/>
    <mergeCell ref="D11:G11"/>
    <mergeCell ref="D12:G12"/>
    <mergeCell ref="D13:G13"/>
    <mergeCell ref="C15:C16"/>
    <mergeCell ref="C17:G17"/>
    <mergeCell ref="C1:G1"/>
    <mergeCell ref="C2:G2"/>
    <mergeCell ref="C4:G4"/>
    <mergeCell ref="C7:G7"/>
    <mergeCell ref="D8:G8"/>
    <mergeCell ref="D9:G9"/>
  </mergeCells>
  <conditionalFormatting sqref="D18:G22 D24:G29 D31:G36 D40:G42 D38:G38 D53:G57 D59:G59 D64:G66 D68:G70">
    <cfRule type="expression" dxfId="6" priority="11">
      <formula>IF(AND($H18&gt;1,LEN(D18)&gt;0),TRUE,FALSE)</formula>
    </cfRule>
  </conditionalFormatting>
  <conditionalFormatting sqref="D44:G46">
    <cfRule type="expression" dxfId="5" priority="10">
      <formula>IF(AND($H44&gt;1,LEN(D44)&gt;0),TRUE,FALSE)</formula>
    </cfRule>
  </conditionalFormatting>
  <conditionalFormatting sqref="D43:G43">
    <cfRule type="expression" dxfId="4" priority="9">
      <formula>IF(AND($H43&gt;1,LEN(D43)&gt;0),TRUE,FALSE)</formula>
    </cfRule>
  </conditionalFormatting>
  <conditionalFormatting sqref="D37:G37">
    <cfRule type="expression" dxfId="3" priority="8">
      <formula>IF(AND($H37&gt;1,LEN(D37)&gt;0),TRUE,FALSE)</formula>
    </cfRule>
  </conditionalFormatting>
  <conditionalFormatting sqref="D60:G62">
    <cfRule type="expression" dxfId="2" priority="7">
      <formula>IF(AND($H60&gt;1,LEN(D60)&gt;0),TRUE,FALSE)</formula>
    </cfRule>
  </conditionalFormatting>
  <conditionalFormatting sqref="D63:G63">
    <cfRule type="expression" dxfId="1" priority="6">
      <formula>IF(AND($H63&gt;1,LEN(D63)&gt;0),TRUE,FALSE)</formula>
    </cfRule>
  </conditionalFormatting>
  <conditionalFormatting sqref="D67:G67">
    <cfRule type="expression" dxfId="0" priority="5">
      <formula>IF(AND($H67&gt;1,LEN(D67)&gt;0),TRUE,FALSE)</formula>
    </cfRule>
  </conditionalFormatting>
  <dataValidations count="1">
    <dataValidation type="list" allowBlank="1" showInputMessage="1" showErrorMessage="1" errorTitle="Falsche Eingabe" error="Nur x oder X" promptTitle="Auswahl" prompt="Bitte nur Ankreuzen" sqref="D18:G22 D24:G29 D31:G38 D59:G70 D53:G57 D40:G46" xr:uid="{228CE027-EFBE-4F4A-A256-5231E1806115}">
      <formula1>"x,X"</formula1>
    </dataValidation>
  </dataValidations>
  <hyperlinks>
    <hyperlink ref="D90" r:id="rId1" xr:uid="{2860F139-34C8-4EAE-B4AF-168BDB16F377}"/>
  </hyperlinks>
  <pageMargins left="0.70866141732283472" right="0.70866141732283472" top="0.78740157480314965" bottom="0.78740157480314965" header="0.31496062992125984" footer="0.31496062992125984"/>
  <pageSetup paperSize="9" scale="70" orientation="portrait" r:id="rId2"/>
  <drawing r:id="rId3"/>
  <extLst>
    <ext xmlns:x14="http://schemas.microsoft.com/office/spreadsheetml/2009/9/main" uri="{78C0D931-6437-407d-A8EE-F0AAD7539E65}">
      <x14:conditionalFormattings>
        <x14:conditionalFormatting xmlns:xm="http://schemas.microsoft.com/office/excel/2006/main">
          <x14:cfRule type="iconSet" priority="12" id="{FAB3DCD1-6A37-4C67-9713-66E46DC23286}">
            <x14:iconSet iconSet="3TrafficLights2" custom="1">
              <x14:cfvo type="percent">
                <xm:f>0</xm:f>
              </x14:cfvo>
              <x14:cfvo type="num">
                <xm:f>4</xm:f>
              </x14:cfvo>
              <x14:cfvo type="num">
                <xm:f>7</xm:f>
              </x14:cfvo>
              <x14:cfIcon iconSet="3TrafficLights2" iconId="2"/>
              <x14:cfIcon iconSet="3TrafficLights2" iconId="1"/>
              <x14:cfIcon iconSet="3TrafficLights2" iconId="0"/>
            </x14:iconSet>
          </x14:cfRule>
          <xm:sqref>D83:D84 D93 D89:D90</xm:sqref>
        </x14:conditionalFormatting>
        <x14:conditionalFormatting xmlns:xm="http://schemas.microsoft.com/office/excel/2006/main">
          <x14:cfRule type="iconSet" priority="1" id="{85757276-29C0-4912-83FE-01FFDC4177A2}">
            <x14:iconSet iconSet="3TrafficLights2" custom="1">
              <x14:cfvo type="percent">
                <xm:f>0</xm:f>
              </x14:cfvo>
              <x14:cfvo type="num">
                <xm:f>4</xm:f>
              </x14:cfvo>
              <x14:cfvo type="num">
                <xm:f>7</xm:f>
              </x14:cfvo>
              <x14:cfIcon iconSet="3TrafficLights2" iconId="2"/>
              <x14:cfIcon iconSet="3TrafficLights2" iconId="1"/>
              <x14:cfIcon iconSet="3TrafficLights2" iconId="0"/>
            </x14:iconSet>
          </x14:cfRule>
          <xm:sqref>D85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DDBA1038-23F2-4545-9595-8E9BC4A80AA9}">
          <x14:formula1>
            <xm:f>Parameter!$E$2:$E$35</xm:f>
          </x14:formula1>
          <xm:sqref>D85:E85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1F91F-97C2-4270-899B-6CF492F9959E}">
  <dimension ref="A1:F41"/>
  <sheetViews>
    <sheetView workbookViewId="0">
      <selection activeCell="B1" sqref="B1"/>
    </sheetView>
  </sheetViews>
  <sheetFormatPr baseColWidth="10" defaultRowHeight="15" x14ac:dyDescent="0.25"/>
  <cols>
    <col min="5" max="5" width="54" customWidth="1"/>
    <col min="6" max="6" width="15.7109375" customWidth="1"/>
  </cols>
  <sheetData>
    <row r="1" spans="1:6" x14ac:dyDescent="0.25">
      <c r="A1" s="62" t="e">
        <f>VLOOKUP(Checklist!D85,Parameter!E:F,2)</f>
        <v>#N/A</v>
      </c>
      <c r="B1" s="63">
        <f>IF(ISNA(A1),0,A1*Checklist!D87*Checklist!D86*12)</f>
        <v>0</v>
      </c>
      <c r="E1" t="s">
        <v>78</v>
      </c>
      <c r="F1" t="s">
        <v>81</v>
      </c>
    </row>
    <row r="2" spans="1:6" x14ac:dyDescent="0.25">
      <c r="E2" t="s">
        <v>20</v>
      </c>
      <c r="F2">
        <v>7</v>
      </c>
    </row>
    <row r="3" spans="1:6" x14ac:dyDescent="0.25">
      <c r="A3" t="s">
        <v>82</v>
      </c>
      <c r="B3">
        <v>20</v>
      </c>
      <c r="E3" t="s">
        <v>21</v>
      </c>
      <c r="F3">
        <v>10</v>
      </c>
    </row>
    <row r="4" spans="1:6" x14ac:dyDescent="0.25">
      <c r="A4" t="s">
        <v>83</v>
      </c>
      <c r="B4">
        <f>B3/60</f>
        <v>0.33333333333333331</v>
      </c>
      <c r="E4" t="s">
        <v>22</v>
      </c>
      <c r="F4">
        <v>6</v>
      </c>
    </row>
    <row r="5" spans="1:6" x14ac:dyDescent="0.25">
      <c r="E5" t="s">
        <v>23</v>
      </c>
      <c r="F5">
        <v>6</v>
      </c>
    </row>
    <row r="6" spans="1:6" x14ac:dyDescent="0.25">
      <c r="E6" t="s">
        <v>24</v>
      </c>
      <c r="F6">
        <v>2</v>
      </c>
    </row>
    <row r="7" spans="1:6" x14ac:dyDescent="0.25">
      <c r="E7" t="s">
        <v>26</v>
      </c>
      <c r="F7">
        <v>10</v>
      </c>
    </row>
    <row r="8" spans="1:6" x14ac:dyDescent="0.25">
      <c r="E8" t="s">
        <v>27</v>
      </c>
      <c r="F8">
        <v>3</v>
      </c>
    </row>
    <row r="9" spans="1:6" x14ac:dyDescent="0.25">
      <c r="E9" t="s">
        <v>28</v>
      </c>
      <c r="F9">
        <v>3</v>
      </c>
    </row>
    <row r="10" spans="1:6" x14ac:dyDescent="0.25">
      <c r="E10" t="s">
        <v>29</v>
      </c>
      <c r="F10">
        <v>5</v>
      </c>
    </row>
    <row r="11" spans="1:6" x14ac:dyDescent="0.25">
      <c r="E11" t="s">
        <v>30</v>
      </c>
      <c r="F11">
        <v>3</v>
      </c>
    </row>
    <row r="12" spans="1:6" x14ac:dyDescent="0.25">
      <c r="E12" t="s">
        <v>31</v>
      </c>
      <c r="F12">
        <v>15</v>
      </c>
    </row>
    <row r="13" spans="1:6" x14ac:dyDescent="0.25">
      <c r="E13" t="s">
        <v>33</v>
      </c>
      <c r="F13">
        <v>10</v>
      </c>
    </row>
    <row r="14" spans="1:6" x14ac:dyDescent="0.25">
      <c r="E14" t="s">
        <v>34</v>
      </c>
      <c r="F14">
        <v>5</v>
      </c>
    </row>
    <row r="15" spans="1:6" x14ac:dyDescent="0.25">
      <c r="E15" t="s">
        <v>35</v>
      </c>
      <c r="F15">
        <v>3</v>
      </c>
    </row>
    <row r="16" spans="1:6" x14ac:dyDescent="0.25">
      <c r="E16" t="s">
        <v>36</v>
      </c>
      <c r="F16">
        <v>3</v>
      </c>
    </row>
    <row r="17" spans="5:6" x14ac:dyDescent="0.25">
      <c r="E17" t="s">
        <v>37</v>
      </c>
      <c r="F17">
        <v>7</v>
      </c>
    </row>
    <row r="18" spans="5:6" x14ac:dyDescent="0.25">
      <c r="E18" t="s">
        <v>38</v>
      </c>
      <c r="F18">
        <v>10</v>
      </c>
    </row>
    <row r="19" spans="5:6" x14ac:dyDescent="0.25">
      <c r="E19" t="s">
        <v>39</v>
      </c>
      <c r="F19">
        <v>8</v>
      </c>
    </row>
    <row r="20" spans="5:6" x14ac:dyDescent="0.25">
      <c r="E20" t="s">
        <v>40</v>
      </c>
      <c r="F20">
        <v>10</v>
      </c>
    </row>
    <row r="21" spans="5:6" x14ac:dyDescent="0.25">
      <c r="E21" t="s">
        <v>42</v>
      </c>
      <c r="F21">
        <v>10</v>
      </c>
    </row>
    <row r="22" spans="5:6" x14ac:dyDescent="0.25">
      <c r="E22" t="s">
        <v>43</v>
      </c>
      <c r="F22">
        <v>5</v>
      </c>
    </row>
    <row r="23" spans="5:6" x14ac:dyDescent="0.25">
      <c r="E23" t="s">
        <v>44</v>
      </c>
      <c r="F23">
        <v>10</v>
      </c>
    </row>
    <row r="24" spans="5:6" x14ac:dyDescent="0.25">
      <c r="E24" t="s">
        <v>45</v>
      </c>
      <c r="F24">
        <v>15</v>
      </c>
    </row>
    <row r="25" spans="5:6" x14ac:dyDescent="0.25">
      <c r="E25" t="s">
        <v>46</v>
      </c>
      <c r="F25">
        <v>5</v>
      </c>
    </row>
    <row r="26" spans="5:6" x14ac:dyDescent="0.25">
      <c r="E26" t="s">
        <v>47</v>
      </c>
      <c r="F26">
        <v>20</v>
      </c>
    </row>
    <row r="27" spans="5:6" x14ac:dyDescent="0.25">
      <c r="E27" t="s">
        <v>48</v>
      </c>
      <c r="F27">
        <v>4</v>
      </c>
    </row>
    <row r="28" spans="5:6" x14ac:dyDescent="0.25">
      <c r="E28" t="s">
        <v>50</v>
      </c>
      <c r="F28">
        <v>10</v>
      </c>
    </row>
    <row r="29" spans="5:6" x14ac:dyDescent="0.25">
      <c r="E29" t="s">
        <v>51</v>
      </c>
      <c r="F29">
        <v>10</v>
      </c>
    </row>
    <row r="30" spans="5:6" x14ac:dyDescent="0.25">
      <c r="E30" t="s">
        <v>52</v>
      </c>
      <c r="F30">
        <v>5</v>
      </c>
    </row>
    <row r="31" spans="5:6" x14ac:dyDescent="0.25">
      <c r="E31" t="s">
        <v>53</v>
      </c>
      <c r="F31">
        <v>10</v>
      </c>
    </row>
    <row r="32" spans="5:6" x14ac:dyDescent="0.25">
      <c r="E32" t="s">
        <v>54</v>
      </c>
      <c r="F32">
        <v>10</v>
      </c>
    </row>
    <row r="33" spans="5:6" x14ac:dyDescent="0.25">
      <c r="E33" t="s">
        <v>56</v>
      </c>
      <c r="F33">
        <v>15</v>
      </c>
    </row>
    <row r="34" spans="5:6" x14ac:dyDescent="0.25">
      <c r="E34" t="s">
        <v>57</v>
      </c>
      <c r="F34">
        <v>15</v>
      </c>
    </row>
    <row r="35" spans="5:6" x14ac:dyDescent="0.25">
      <c r="E35" t="s">
        <v>58</v>
      </c>
      <c r="F35">
        <v>30</v>
      </c>
    </row>
    <row r="36" spans="5:6" x14ac:dyDescent="0.25">
      <c r="E36" t="s">
        <v>59</v>
      </c>
      <c r="F36">
        <v>30</v>
      </c>
    </row>
    <row r="37" spans="5:6" x14ac:dyDescent="0.25">
      <c r="E37" t="s">
        <v>61</v>
      </c>
      <c r="F37">
        <v>20</v>
      </c>
    </row>
    <row r="38" spans="5:6" x14ac:dyDescent="0.25">
      <c r="E38" t="s">
        <v>62</v>
      </c>
      <c r="F38">
        <v>30</v>
      </c>
    </row>
    <row r="39" spans="5:6" x14ac:dyDescent="0.25">
      <c r="E39" t="s">
        <v>63</v>
      </c>
      <c r="F39">
        <v>60</v>
      </c>
    </row>
    <row r="40" spans="5:6" x14ac:dyDescent="0.25">
      <c r="E40" t="s">
        <v>65</v>
      </c>
      <c r="F40">
        <v>10</v>
      </c>
    </row>
    <row r="41" spans="5:6" x14ac:dyDescent="0.25">
      <c r="E41" t="s">
        <v>66</v>
      </c>
      <c r="F41">
        <v>20</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Checklist</vt:lpstr>
      <vt:lpstr>Parameter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Jörg Spors</dc:creator>
  <cp:lastModifiedBy>Jörg Spors</cp:lastModifiedBy>
  <cp:lastPrinted>2019-02-28T10:33:07Z</cp:lastPrinted>
  <dcterms:created xsi:type="dcterms:W3CDTF">2019-02-28T10:26:56Z</dcterms:created>
  <dcterms:modified xsi:type="dcterms:W3CDTF">2019-02-28T13:24:02Z</dcterms:modified>
</cp:coreProperties>
</file>